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<sst xmlns="http://schemas.openxmlformats.org/spreadsheetml/2006/main" count="132" uniqueCount="93">
  <si>
    <t>Robert's Weekly Watch List</t>
  </si>
  <si>
    <t>Today's date:</t>
  </si>
  <si>
    <t>← enter a date, to calculate the “weeks ago” column.</t>
  </si>
  <si>
    <t>(Stocks from the XJO,with share price rising:- 15 and 30 week MA rising for 3 weeks)</t>
  </si>
  <si>
    <t>Stocks on the list then “share price plus 5% since hitting the list”</t>
  </si>
  <si>
    <t>(currently only stocks A-L in 2013)</t>
  </si>
  <si>
    <t>NOTE: There is absolutely NO suggestion that this describes a profitable trading system.</t>
  </si>
  <si>
    <t>DATE (1)
yyyymmdd</t>
  </si>
  <si>
    <t>Date
dd/mm/yy</t>
  </si>
  <si>
    <t>stock
code</t>
  </si>
  <si>
    <t>share
price</t>
  </si>
  <si>
    <t>weeks 
ago</t>
  </si>
  <si>
    <t>Possible exit conditions 
(share price on exit)</t>
  </si>
  <si>
    <t>The Exit
(actual)</t>
  </si>
  <si>
    <t>(on
entry)</t>
  </si>
  <si>
    <t>P-SAR</t>
  </si>
  <si>
    <t>WATR-TS</t>
  </si>
  <si>
    <t>trend 
weakness</t>
  </si>
  <si>
    <t>trend 
break</t>
  </si>
  <si>
    <t>other</t>
  </si>
  <si>
    <t>Exit
type</t>
  </si>
  <si>
    <t>Exit
date</t>
  </si>
  <si>
    <t>Exit
price</t>
  </si>
  <si>
    <t>P/L
amount</t>
  </si>
  <si>
    <t>P/L
percent</t>
  </si>
  <si>
    <t>Win or
Loss?</t>
  </si>
  <si>
    <t>Comment</t>
  </si>
  <si>
    <t>FLT</t>
  </si>
  <si>
    <t>YES</t>
  </si>
  <si>
    <t>Win</t>
  </si>
  <si>
    <t xml:space="preserve">← sample </t>
  </si>
  <si>
    <t>APA</t>
  </si>
  <si>
    <t>GFF</t>
  </si>
  <si>
    <t>Loss</t>
  </si>
  <si>
    <t>IFL</t>
  </si>
  <si>
    <t>AMC</t>
  </si>
  <si>
    <t>(trade open)</t>
  </si>
  <si>
    <t>TBA</t>
  </si>
  <si>
    <t>ASX</t>
  </si>
  <si>
    <t>ALL</t>
  </si>
  <si>
    <t>KAR</t>
  </si>
  <si>
    <t>LEI</t>
  </si>
  <si>
    <t>IVC</t>
  </si>
  <si>
    <t>STATISTICS:</t>
  </si>
  <si>
    <t>5xW, 3xL</t>
  </si>
  <si>
    <t>GMG</t>
  </si>
  <si>
    <t>JBH</t>
  </si>
  <si>
    <t>FXJ</t>
  </si>
  <si>
    <t>JHX</t>
  </si>
  <si>
    <t>DUE</t>
  </si>
  <si>
    <t>ANN</t>
  </si>
  <si>
    <t>EWC</t>
  </si>
  <si>
    <t>AZJ</t>
  </si>
  <si>
    <t>BOQ</t>
  </si>
  <si>
    <t>BSL</t>
  </si>
  <si>
    <t>HGG</t>
  </si>
  <si>
    <t>ILU</t>
  </si>
  <si>
    <t>IRE</t>
  </si>
  <si>
    <t>CRZ</t>
  </si>
  <si>
    <t>CWN</t>
  </si>
  <si>
    <t>GEM</t>
  </si>
  <si>
    <t>AHE</t>
  </si>
  <si>
    <t>AIO</t>
  </si>
  <si>
    <t>ARI</t>
  </si>
  <si>
    <t>BRG</t>
  </si>
  <si>
    <t>CGF</t>
  </si>
  <si>
    <t>DLS</t>
  </si>
  <si>
    <t>FMG</t>
  </si>
  <si>
    <t>GWA</t>
  </si>
  <si>
    <t>DMP</t>
  </si>
  <si>
    <t>HVN</t>
  </si>
  <si>
    <t>BKN</t>
  </si>
  <si>
    <t>DCG</t>
  </si>
  <si>
    <t>FBU</t>
  </si>
  <si>
    <t>ABC</t>
  </si>
  <si>
    <t>DLX</t>
  </si>
  <si>
    <t>DOW</t>
  </si>
  <si>
    <t>ANZ</t>
  </si>
  <si>
    <t>DJS</t>
  </si>
  <si>
    <t>LLN</t>
  </si>
  <si>
    <t>AAD</t>
  </si>
  <si>
    <t>FXL</t>
  </si>
  <si>
    <t>CDD</t>
  </si>
  <si>
    <t>AGO</t>
  </si>
  <si>
    <t>ALZ</t>
  </si>
  <si>
    <t>CPU</t>
  </si>
  <si>
    <t>CSR</t>
  </si>
  <si>
    <t>IIN</t>
  </si>
  <si>
    <t>BXB</t>
  </si>
  <si>
    <t>CPA</t>
  </si>
  <si>
    <t>Explanations:</t>
  </si>
  <si>
    <t>DATE (1)</t>
  </si>
  <si>
    <t>This is the date that the stock appeared on the “Watch List” (format: yyyymmdd)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</si>
</sst>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 MMM\ YYYY"/>
    <numFmt numFmtId="166" formatCode="DD/MM/YY"/>
    <numFmt numFmtId="167" formatCode="[$$-C09]#,##0.00;[RED]\-[$$-C09]#,##0.00"/>
    <numFmt numFmtId="168" formatCode="0.0%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right" vertical="center"/>
    </xf>
    <xf numFmtId="165" fontId="1" fillId="2" borderId="0" xfId="0" applyNumberFormat="1" applyFont="1" applyFill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1" fillId="3" borderId="0" xfId="0" applyFont="1" applyFill="1" applyAlignment="1">
      <alignment vertical="top"/>
    </xf>
    <xf numFmtId="164" fontId="1" fillId="3" borderId="0" xfId="0" applyFont="1" applyFill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top"/>
    </xf>
    <xf numFmtId="164" fontId="1" fillId="0" borderId="0" xfId="0" applyFont="1" applyFill="1" applyAlignment="1">
      <alignment horizontal="center" vertical="top"/>
    </xf>
    <xf numFmtId="164" fontId="1" fillId="0" borderId="0" xfId="0" applyFont="1" applyAlignment="1">
      <alignment horizontal="center" vertical="top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11.421875" defaultRowHeight="12.75"/>
  <cols>
    <col min="1" max="1" width="3.00390625" style="0" customWidth="1"/>
    <col min="2" max="2" width="11.57421875" style="1" customWidth="1"/>
    <col min="3" max="3" width="11.57421875" style="0" customWidth="1"/>
    <col min="4" max="4" width="10.421875" style="0" customWidth="1"/>
    <col min="5" max="6" width="8.28125" style="0" customWidth="1"/>
    <col min="7" max="7" width="9.00390625" style="0" customWidth="1"/>
    <col min="8" max="8" width="11.57421875" style="0" customWidth="1"/>
    <col min="9" max="9" width="9.7109375" style="0" customWidth="1"/>
    <col min="10" max="10" width="9.140625" style="0" customWidth="1"/>
    <col min="11" max="11" width="6.7109375" style="0" customWidth="1"/>
    <col min="12" max="12" width="2.421875" style="0" customWidth="1"/>
    <col min="13" max="18" width="11.57421875" style="2" customWidth="1"/>
    <col min="19" max="16384" width="11.57421875" style="0" customWidth="1"/>
  </cols>
  <sheetData>
    <row r="1" spans="1:9" ht="14.25">
      <c r="A1" s="3" t="s">
        <v>0</v>
      </c>
      <c r="B1" s="3"/>
      <c r="C1" s="3"/>
      <c r="D1" s="3"/>
      <c r="F1" s="4" t="s">
        <v>1</v>
      </c>
      <c r="G1" s="4"/>
      <c r="H1" s="5">
        <v>41622</v>
      </c>
      <c r="I1" t="s">
        <v>2</v>
      </c>
    </row>
    <row r="2" spans="1:9" ht="14.25">
      <c r="A2" s="6" t="s">
        <v>3</v>
      </c>
      <c r="B2" s="6"/>
      <c r="C2" s="6"/>
      <c r="D2" s="6"/>
      <c r="E2" s="6"/>
      <c r="F2" s="6"/>
      <c r="G2" s="6"/>
      <c r="H2" s="6"/>
      <c r="I2" s="6"/>
    </row>
    <row r="3" spans="1:7" ht="14.25">
      <c r="A3" s="3" t="s">
        <v>4</v>
      </c>
      <c r="B3" s="3"/>
      <c r="C3" s="3"/>
      <c r="D3" s="3"/>
      <c r="E3" s="3"/>
      <c r="F3" s="3"/>
      <c r="G3" s="3"/>
    </row>
    <row r="4" spans="1:7" ht="14.25">
      <c r="A4" s="6" t="s">
        <v>5</v>
      </c>
      <c r="B4" s="6"/>
      <c r="C4" s="6"/>
      <c r="D4" s="6"/>
      <c r="E4" s="6"/>
      <c r="F4" s="6"/>
      <c r="G4" s="6"/>
    </row>
    <row r="5" spans="1:11" ht="17.25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9" s="11" customFormat="1" ht="24.75" customHeight="1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10"/>
      <c r="I6" s="10"/>
      <c r="J6" s="10"/>
      <c r="K6" s="10"/>
      <c r="L6" s="8"/>
      <c r="M6" s="10" t="s">
        <v>13</v>
      </c>
      <c r="N6" s="10"/>
      <c r="O6" s="10"/>
      <c r="P6" s="10"/>
      <c r="Q6" s="10"/>
      <c r="R6" s="10"/>
      <c r="S6" s="10"/>
    </row>
    <row r="7" spans="1:19" s="11" customFormat="1" ht="26.25">
      <c r="A7" s="8"/>
      <c r="B7" s="9"/>
      <c r="C7" s="9"/>
      <c r="D7" s="9"/>
      <c r="E7" s="9" t="s">
        <v>14</v>
      </c>
      <c r="F7" s="9"/>
      <c r="G7" s="9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8"/>
      <c r="M7" s="9" t="s">
        <v>20</v>
      </c>
      <c r="N7" s="9" t="s">
        <v>21</v>
      </c>
      <c r="O7" s="9" t="s">
        <v>22</v>
      </c>
      <c r="P7" s="9" t="s">
        <v>23</v>
      </c>
      <c r="Q7" s="9" t="s">
        <v>24</v>
      </c>
      <c r="R7" s="9" t="s">
        <v>25</v>
      </c>
      <c r="S7" s="9" t="s">
        <v>26</v>
      </c>
    </row>
    <row r="8" spans="2:18" s="11" customFormat="1" ht="14.25">
      <c r="B8" s="12"/>
      <c r="C8" s="13"/>
      <c r="D8" s="13"/>
      <c r="E8" s="13"/>
      <c r="F8" s="13"/>
      <c r="M8" s="13"/>
      <c r="N8" s="13"/>
      <c r="O8" s="13"/>
      <c r="P8" s="13"/>
      <c r="Q8" s="13"/>
      <c r="R8" s="13"/>
    </row>
    <row r="9" spans="4:5" ht="7.5" customHeight="1">
      <c r="D9" s="2"/>
      <c r="E9" s="2"/>
    </row>
    <row r="10" spans="2:19" ht="14.25">
      <c r="B10" s="1">
        <v>20120818</v>
      </c>
      <c r="C10" s="14">
        <v>41139</v>
      </c>
      <c r="D10" s="1" t="s">
        <v>27</v>
      </c>
      <c r="E10" s="15">
        <v>23.3</v>
      </c>
      <c r="F10" s="16">
        <f>_XLL.WEEKS(C10,H$1,1)</f>
        <v>69</v>
      </c>
      <c r="H10" s="17" t="s">
        <v>28</v>
      </c>
      <c r="M10" s="2" t="s">
        <v>16</v>
      </c>
      <c r="N10" s="18">
        <v>41618</v>
      </c>
      <c r="O10" s="15">
        <v>44.63</v>
      </c>
      <c r="P10" s="19">
        <f>O10-E10</f>
        <v>21.330000000000002</v>
      </c>
      <c r="Q10" s="20">
        <f>P10/O10</f>
        <v>0.4779296437373964</v>
      </c>
      <c r="R10" s="2" t="s">
        <v>29</v>
      </c>
      <c r="S10" s="21" t="s">
        <v>30</v>
      </c>
    </row>
    <row r="11" spans="2:19" ht="14.25">
      <c r="B11" s="1">
        <v>20121110</v>
      </c>
      <c r="C11" s="14">
        <v>41223</v>
      </c>
      <c r="D11" s="1" t="s">
        <v>31</v>
      </c>
      <c r="E11" s="15">
        <v>5.25</v>
      </c>
      <c r="F11" s="16">
        <f>_XLL.WEEKS(C11,H$1,1)</f>
        <v>57</v>
      </c>
      <c r="H11" s="17" t="s">
        <v>28</v>
      </c>
      <c r="M11" s="2" t="s">
        <v>16</v>
      </c>
      <c r="N11" s="18">
        <v>41449</v>
      </c>
      <c r="O11" s="15">
        <v>6</v>
      </c>
      <c r="P11" s="19">
        <f>O11-E11</f>
        <v>0.75</v>
      </c>
      <c r="Q11" s="20">
        <f>P11/O11</f>
        <v>0.125</v>
      </c>
      <c r="R11" s="2" t="s">
        <v>29</v>
      </c>
      <c r="S11" s="21" t="s">
        <v>30</v>
      </c>
    </row>
    <row r="12" spans="2:19" ht="14.25">
      <c r="B12" s="1">
        <v>20121124</v>
      </c>
      <c r="C12" s="14">
        <v>41237</v>
      </c>
      <c r="D12" s="1" t="s">
        <v>32</v>
      </c>
      <c r="E12" s="15">
        <v>0.625</v>
      </c>
      <c r="F12" s="16">
        <f>_XLL.WEEKS(C12,H$1,1)</f>
        <v>55</v>
      </c>
      <c r="H12" s="17" t="s">
        <v>28</v>
      </c>
      <c r="M12" s="2" t="s">
        <v>16</v>
      </c>
      <c r="N12" s="18">
        <v>41619</v>
      </c>
      <c r="O12" s="15">
        <v>0.62</v>
      </c>
      <c r="P12" s="19">
        <f>O12-E12</f>
        <v>-0.0050000000000000044</v>
      </c>
      <c r="Q12" s="20">
        <f>P12/O12</f>
        <v>-0.008064516129032265</v>
      </c>
      <c r="R12" s="2" t="s">
        <v>33</v>
      </c>
      <c r="S12" s="21" t="s">
        <v>30</v>
      </c>
    </row>
    <row r="13" spans="2:19" ht="14.25">
      <c r="B13" s="1">
        <v>20121208</v>
      </c>
      <c r="C13" s="14">
        <v>41251</v>
      </c>
      <c r="D13" s="1" t="s">
        <v>34</v>
      </c>
      <c r="E13" s="15">
        <v>6.86</v>
      </c>
      <c r="F13" s="16">
        <f>_XLL.WEEKS(C13,H$1,1)</f>
        <v>53</v>
      </c>
      <c r="H13" s="17" t="s">
        <v>28</v>
      </c>
      <c r="M13" s="2" t="s">
        <v>16</v>
      </c>
      <c r="N13" s="18">
        <v>41432</v>
      </c>
      <c r="O13" s="15">
        <v>7.58</v>
      </c>
      <c r="P13" s="19">
        <f>O13-E13</f>
        <v>0.7199999999999998</v>
      </c>
      <c r="Q13" s="20">
        <f>P13/O13</f>
        <v>0.09498680738786276</v>
      </c>
      <c r="R13" s="2" t="s">
        <v>29</v>
      </c>
      <c r="S13" s="21" t="s">
        <v>30</v>
      </c>
    </row>
    <row r="14" spans="2:19" ht="14.25">
      <c r="B14" s="1">
        <v>20130119</v>
      </c>
      <c r="C14" s="14">
        <v>41293</v>
      </c>
      <c r="D14" s="1" t="s">
        <v>35</v>
      </c>
      <c r="E14" s="15">
        <v>8.47</v>
      </c>
      <c r="F14" s="16">
        <f>_XLL.WEEKS(C14,H$1,1)</f>
        <v>47</v>
      </c>
      <c r="H14" s="17" t="s">
        <v>28</v>
      </c>
      <c r="M14" s="2" t="s">
        <v>16</v>
      </c>
      <c r="N14" s="2" t="s">
        <v>36</v>
      </c>
      <c r="O14" s="15"/>
      <c r="R14" s="2" t="s">
        <v>37</v>
      </c>
      <c r="S14" s="21" t="s">
        <v>30</v>
      </c>
    </row>
    <row r="15" spans="2:19" ht="14.25">
      <c r="B15" s="1">
        <v>20130119</v>
      </c>
      <c r="C15" s="14">
        <v>41293</v>
      </c>
      <c r="D15" s="1" t="s">
        <v>38</v>
      </c>
      <c r="E15" s="15">
        <v>32.91</v>
      </c>
      <c r="F15" s="16">
        <f>_XLL.WEEKS(C15,H$1,1)</f>
        <v>47</v>
      </c>
      <c r="H15" s="17" t="s">
        <v>28</v>
      </c>
      <c r="M15" s="2" t="s">
        <v>16</v>
      </c>
      <c r="N15" s="18">
        <v>41431</v>
      </c>
      <c r="O15" s="15">
        <v>35.57</v>
      </c>
      <c r="P15" s="19">
        <f>O15-E15</f>
        <v>2.6600000000000037</v>
      </c>
      <c r="Q15" s="20">
        <f>P15/O15</f>
        <v>0.07478211976384604</v>
      </c>
      <c r="R15" s="2" t="s">
        <v>29</v>
      </c>
      <c r="S15" s="21" t="s">
        <v>30</v>
      </c>
    </row>
    <row r="16" spans="2:19" ht="14.25">
      <c r="B16" s="1">
        <v>20130126</v>
      </c>
      <c r="C16" s="14">
        <v>41300</v>
      </c>
      <c r="D16" s="1" t="s">
        <v>39</v>
      </c>
      <c r="E16" s="15">
        <v>3.56</v>
      </c>
      <c r="F16" s="16">
        <f>_XLL.WEEKS(C16,H$1,1)</f>
        <v>46</v>
      </c>
      <c r="H16" s="17" t="s">
        <v>28</v>
      </c>
      <c r="M16" s="2" t="s">
        <v>16</v>
      </c>
      <c r="N16" s="2" t="s">
        <v>36</v>
      </c>
      <c r="O16" s="15"/>
      <c r="R16" s="2" t="s">
        <v>37</v>
      </c>
      <c r="S16" s="21" t="s">
        <v>30</v>
      </c>
    </row>
    <row r="17" spans="2:19" ht="14.25">
      <c r="B17" s="1">
        <v>20130126</v>
      </c>
      <c r="C17" s="14">
        <v>41300</v>
      </c>
      <c r="D17" s="1" t="s">
        <v>40</v>
      </c>
      <c r="E17" s="15">
        <v>6.24</v>
      </c>
      <c r="F17" s="16">
        <f>_XLL.WEEKS(C17,H$1,1)</f>
        <v>46</v>
      </c>
      <c r="H17" s="17" t="s">
        <v>28</v>
      </c>
      <c r="M17" s="2" t="s">
        <v>16</v>
      </c>
      <c r="N17" s="18">
        <v>41359</v>
      </c>
      <c r="O17" s="15">
        <v>5.42</v>
      </c>
      <c r="P17" s="19">
        <f>O17-E17</f>
        <v>-0.8200000000000003</v>
      </c>
      <c r="Q17" s="20">
        <f>P17/O17</f>
        <v>-0.1512915129151292</v>
      </c>
      <c r="R17" s="2" t="s">
        <v>33</v>
      </c>
      <c r="S17" s="21" t="s">
        <v>30</v>
      </c>
    </row>
    <row r="18" spans="2:19" ht="14.25">
      <c r="B18" s="1">
        <v>20130126</v>
      </c>
      <c r="C18" s="14">
        <v>41300</v>
      </c>
      <c r="D18" s="1" t="s">
        <v>41</v>
      </c>
      <c r="E18" s="15">
        <v>20.19</v>
      </c>
      <c r="F18" s="16">
        <f>_XLL.WEEKS(C18,H$1,1)</f>
        <v>46</v>
      </c>
      <c r="H18" s="17" t="s">
        <v>28</v>
      </c>
      <c r="M18" s="2" t="s">
        <v>16</v>
      </c>
      <c r="N18" s="18">
        <v>41369</v>
      </c>
      <c r="O18" s="15">
        <v>19.3</v>
      </c>
      <c r="P18" s="19">
        <f>O18-E18</f>
        <v>-0.8900000000000006</v>
      </c>
      <c r="Q18" s="20">
        <f>P18/O18</f>
        <v>-0.04611398963730573</v>
      </c>
      <c r="R18" s="2" t="s">
        <v>33</v>
      </c>
      <c r="S18" s="21" t="s">
        <v>30</v>
      </c>
    </row>
    <row r="19" spans="2:19" ht="14.25">
      <c r="B19" s="1">
        <v>20130202</v>
      </c>
      <c r="C19" s="14">
        <v>41307</v>
      </c>
      <c r="D19" s="1" t="s">
        <v>42</v>
      </c>
      <c r="E19" s="15">
        <v>9.52</v>
      </c>
      <c r="F19" s="16">
        <f>_XLL.WEEKS(C19,H$1,1)</f>
        <v>45</v>
      </c>
      <c r="H19" s="17" t="s">
        <v>28</v>
      </c>
      <c r="M19" s="2" t="s">
        <v>16</v>
      </c>
      <c r="N19" s="18">
        <v>41422</v>
      </c>
      <c r="O19" s="15">
        <v>10.58</v>
      </c>
      <c r="P19" s="19">
        <f>O19-E19</f>
        <v>1.0600000000000005</v>
      </c>
      <c r="Q19" s="20">
        <f>P19/O19</f>
        <v>0.10018903591682424</v>
      </c>
      <c r="R19" s="2" t="s">
        <v>29</v>
      </c>
      <c r="S19" s="21" t="s">
        <v>30</v>
      </c>
    </row>
    <row r="20" spans="3:17" ht="7.5" customHeight="1">
      <c r="C20" s="14"/>
      <c r="D20" s="1"/>
      <c r="E20" s="1"/>
      <c r="F20" s="16"/>
      <c r="N20" s="18"/>
      <c r="P20" s="19"/>
      <c r="Q20" s="19"/>
    </row>
    <row r="21" spans="2:18" ht="14.25">
      <c r="B21" s="1" t="s">
        <v>43</v>
      </c>
      <c r="C21" s="14"/>
      <c r="D21" s="1"/>
      <c r="E21" s="1"/>
      <c r="F21" s="16"/>
      <c r="N21" s="18"/>
      <c r="P21" s="19"/>
      <c r="Q21" s="19"/>
      <c r="R21" s="2" t="s">
        <v>44</v>
      </c>
    </row>
    <row r="22" spans="3:17" ht="8.25" customHeight="1">
      <c r="C22" s="14"/>
      <c r="D22" s="1"/>
      <c r="E22" s="1"/>
      <c r="F22" s="16"/>
      <c r="N22" s="18"/>
      <c r="P22" s="19"/>
      <c r="Q22" s="19"/>
    </row>
    <row r="23" spans="2:6" ht="14.25">
      <c r="B23" s="1">
        <v>20130209</v>
      </c>
      <c r="C23" s="14">
        <v>41314</v>
      </c>
      <c r="D23" s="1" t="s">
        <v>45</v>
      </c>
      <c r="E23" s="1"/>
      <c r="F23" s="16">
        <f>_XLL.WEEKS(C23,H$1,1)</f>
        <v>44</v>
      </c>
    </row>
    <row r="24" spans="2:6" ht="14.25">
      <c r="B24" s="1">
        <v>20130302</v>
      </c>
      <c r="C24" s="14">
        <v>41335</v>
      </c>
      <c r="D24" s="1" t="s">
        <v>46</v>
      </c>
      <c r="E24" s="1"/>
      <c r="F24" s="16">
        <f>_XLL.WEEKS(C24,H$1,1)</f>
        <v>41</v>
      </c>
    </row>
    <row r="25" spans="2:6" ht="14.25">
      <c r="B25" s="1">
        <v>20130309</v>
      </c>
      <c r="C25" s="14">
        <v>41342</v>
      </c>
      <c r="D25" s="1" t="s">
        <v>47</v>
      </c>
      <c r="E25" s="1"/>
      <c r="F25" s="16">
        <f>_XLL.WEEKS(C25,H$1,1)</f>
        <v>40</v>
      </c>
    </row>
    <row r="26" spans="2:6" ht="14.25">
      <c r="B26" s="1">
        <v>20130309</v>
      </c>
      <c r="C26" s="14">
        <v>41342</v>
      </c>
      <c r="D26" s="1" t="s">
        <v>48</v>
      </c>
      <c r="E26" s="1"/>
      <c r="F26" s="16">
        <f>_XLL.WEEKS(C26,H$1,1)</f>
        <v>40</v>
      </c>
    </row>
    <row r="27" spans="2:6" ht="14.25">
      <c r="B27" s="1">
        <v>20130330</v>
      </c>
      <c r="C27" s="14">
        <v>41363</v>
      </c>
      <c r="D27" s="1" t="s">
        <v>49</v>
      </c>
      <c r="E27" s="1"/>
      <c r="F27" s="16">
        <f>_XLL.WEEKS(C27,H$1,1)</f>
        <v>37</v>
      </c>
    </row>
    <row r="28" spans="2:6" ht="14.25">
      <c r="B28" s="1">
        <v>20130608</v>
      </c>
      <c r="C28" s="14">
        <v>41433</v>
      </c>
      <c r="D28" s="1" t="s">
        <v>50</v>
      </c>
      <c r="E28" s="1"/>
      <c r="F28" s="16">
        <f>_XLL.WEEKS(C28,H$1,1)</f>
        <v>27</v>
      </c>
    </row>
    <row r="29" spans="2:6" ht="14.25">
      <c r="B29" s="1">
        <v>20130608</v>
      </c>
      <c r="C29" s="14">
        <v>41433</v>
      </c>
      <c r="D29" s="1" t="s">
        <v>51</v>
      </c>
      <c r="E29" s="1"/>
      <c r="F29" s="16">
        <f>_XLL.WEEKS(C29,H$1,1)</f>
        <v>27</v>
      </c>
    </row>
    <row r="30" spans="2:6" ht="14.25">
      <c r="B30" s="1">
        <v>20130803</v>
      </c>
      <c r="C30" s="14">
        <v>41489</v>
      </c>
      <c r="D30" s="1" t="s">
        <v>52</v>
      </c>
      <c r="E30" s="1"/>
      <c r="F30" s="16">
        <f>_XLL.WEEKS(C30,H$1,1)</f>
        <v>19</v>
      </c>
    </row>
    <row r="31" spans="2:6" ht="14.25">
      <c r="B31" s="1">
        <v>20130803</v>
      </c>
      <c r="C31" s="14">
        <v>41489</v>
      </c>
      <c r="D31" s="1" t="s">
        <v>53</v>
      </c>
      <c r="E31" s="1"/>
      <c r="F31" s="16">
        <f>_XLL.WEEKS(C31,H$1,1)</f>
        <v>19</v>
      </c>
    </row>
    <row r="32" spans="2:6" ht="14.25">
      <c r="B32" s="1">
        <v>20130803</v>
      </c>
      <c r="C32" s="14">
        <v>41489</v>
      </c>
      <c r="D32" s="1" t="s">
        <v>54</v>
      </c>
      <c r="E32" s="1"/>
      <c r="F32" s="16">
        <f>_XLL.WEEKS(C32,H$1,1)</f>
        <v>19</v>
      </c>
    </row>
    <row r="33" spans="3:6" ht="7.5" customHeight="1">
      <c r="C33" s="14"/>
      <c r="D33" s="1"/>
      <c r="E33" s="1"/>
      <c r="F33" s="16"/>
    </row>
    <row r="34" spans="2:6" ht="14.25">
      <c r="B34" s="1">
        <v>20130803</v>
      </c>
      <c r="C34" s="14">
        <v>41489</v>
      </c>
      <c r="D34" s="1" t="s">
        <v>55</v>
      </c>
      <c r="E34" s="1"/>
      <c r="F34" s="16">
        <f>_XLL.WEEKS(C34,H$1,1)</f>
        <v>19</v>
      </c>
    </row>
    <row r="35" spans="2:6" ht="14.25">
      <c r="B35" s="1">
        <v>20130803</v>
      </c>
      <c r="C35" s="14">
        <v>41489</v>
      </c>
      <c r="D35" s="1" t="s">
        <v>56</v>
      </c>
      <c r="E35" s="1"/>
      <c r="F35" s="16">
        <f>_XLL.WEEKS(C35,H$1,1)</f>
        <v>19</v>
      </c>
    </row>
    <row r="36" spans="2:6" ht="14.25">
      <c r="B36" s="1">
        <v>20130810</v>
      </c>
      <c r="C36" s="14">
        <v>41496</v>
      </c>
      <c r="D36" s="1" t="s">
        <v>57</v>
      </c>
      <c r="E36" s="1"/>
      <c r="F36" s="16">
        <f>_XLL.WEEKS(C36,H$1,1)</f>
        <v>18</v>
      </c>
    </row>
    <row r="37" spans="2:6" ht="14.25">
      <c r="B37" s="1">
        <v>20130817</v>
      </c>
      <c r="C37" s="14">
        <v>41503</v>
      </c>
      <c r="D37" s="1" t="s">
        <v>58</v>
      </c>
      <c r="E37" s="1"/>
      <c r="F37" s="16">
        <f>_XLL.WEEKS(C37,H$1,1)</f>
        <v>17</v>
      </c>
    </row>
    <row r="38" spans="2:6" ht="14.25">
      <c r="B38" s="1">
        <v>20130817</v>
      </c>
      <c r="C38" s="14">
        <v>41503</v>
      </c>
      <c r="D38" s="1" t="s">
        <v>59</v>
      </c>
      <c r="E38" s="1"/>
      <c r="F38" s="16">
        <f>_XLL.WEEKS(C38,H$1,1)</f>
        <v>17</v>
      </c>
    </row>
    <row r="39" spans="2:6" ht="14.25">
      <c r="B39" s="1">
        <v>20130817</v>
      </c>
      <c r="C39" s="14">
        <v>41503</v>
      </c>
      <c r="D39" s="1" t="s">
        <v>60</v>
      </c>
      <c r="E39" s="1"/>
      <c r="F39" s="16">
        <f>_XLL.WEEKS(C39,H$1,1)</f>
        <v>17</v>
      </c>
    </row>
    <row r="40" spans="2:6" ht="14.25">
      <c r="B40" s="1">
        <v>20130824</v>
      </c>
      <c r="C40" s="14">
        <v>41510</v>
      </c>
      <c r="D40" s="1" t="s">
        <v>61</v>
      </c>
      <c r="E40" s="1"/>
      <c r="F40" s="16">
        <f>_XLL.WEEKS(C40,H$1,1)</f>
        <v>16</v>
      </c>
    </row>
    <row r="41" spans="2:6" ht="14.25">
      <c r="B41" s="1">
        <v>20130824</v>
      </c>
      <c r="C41" s="14">
        <v>41510</v>
      </c>
      <c r="D41" s="1" t="s">
        <v>62</v>
      </c>
      <c r="E41" s="1"/>
      <c r="F41" s="16">
        <f>_XLL.WEEKS(C41,H$1,1)</f>
        <v>16</v>
      </c>
    </row>
    <row r="42" spans="2:6" ht="14.25">
      <c r="B42" s="1">
        <v>20130824</v>
      </c>
      <c r="C42" s="14">
        <v>41510</v>
      </c>
      <c r="D42" s="1" t="s">
        <v>63</v>
      </c>
      <c r="E42" s="1"/>
      <c r="F42" s="16">
        <f>_XLL.WEEKS(C42,H$1,1)</f>
        <v>16</v>
      </c>
    </row>
    <row r="43" spans="2:6" ht="14.25">
      <c r="B43" s="1">
        <v>20130824</v>
      </c>
      <c r="C43" s="14">
        <v>41510</v>
      </c>
      <c r="D43" s="1" t="s">
        <v>64</v>
      </c>
      <c r="E43" s="1"/>
      <c r="F43" s="16">
        <f>_XLL.WEEKS(C43,H$1,1)</f>
        <v>16</v>
      </c>
    </row>
    <row r="44" spans="2:6" ht="14.25">
      <c r="B44" s="1">
        <v>20130824</v>
      </c>
      <c r="C44" s="14">
        <v>41510</v>
      </c>
      <c r="D44" s="1" t="s">
        <v>65</v>
      </c>
      <c r="E44" s="1"/>
      <c r="F44" s="16">
        <f>_XLL.WEEKS(C44,H$1,1)</f>
        <v>16</v>
      </c>
    </row>
    <row r="45" spans="2:6" ht="14.25">
      <c r="B45" s="1">
        <v>20130824</v>
      </c>
      <c r="C45" s="14">
        <v>41510</v>
      </c>
      <c r="D45" s="1" t="s">
        <v>66</v>
      </c>
      <c r="E45" s="1"/>
      <c r="F45" s="16">
        <f>_XLL.WEEKS(C45,H$1,1)</f>
        <v>16</v>
      </c>
    </row>
    <row r="46" spans="2:6" ht="14.25">
      <c r="B46" s="1">
        <v>20130824</v>
      </c>
      <c r="C46" s="14">
        <v>41510</v>
      </c>
      <c r="D46" s="1" t="s">
        <v>67</v>
      </c>
      <c r="E46" s="1"/>
      <c r="F46" s="16">
        <f>_XLL.WEEKS(C46,H$1,1)</f>
        <v>16</v>
      </c>
    </row>
    <row r="47" spans="2:6" ht="14.25">
      <c r="B47" s="1">
        <v>20130824</v>
      </c>
      <c r="C47" s="14">
        <v>41510</v>
      </c>
      <c r="D47" s="1" t="s">
        <v>68</v>
      </c>
      <c r="E47" s="1"/>
      <c r="F47" s="16">
        <f>_XLL.WEEKS(C47,H$1,1)</f>
        <v>16</v>
      </c>
    </row>
    <row r="48" spans="2:6" ht="14.25">
      <c r="B48" s="1">
        <v>20130831</v>
      </c>
      <c r="C48" s="14">
        <v>41517</v>
      </c>
      <c r="D48" s="1" t="s">
        <v>69</v>
      </c>
      <c r="E48" s="1"/>
      <c r="F48" s="16">
        <f>_XLL.WEEKS(C48,H$1,1)</f>
        <v>15</v>
      </c>
    </row>
    <row r="49" spans="2:6" ht="14.25">
      <c r="B49" s="1">
        <v>20130831</v>
      </c>
      <c r="C49" s="14">
        <v>41517</v>
      </c>
      <c r="D49" s="1" t="s">
        <v>70</v>
      </c>
      <c r="E49" s="1"/>
      <c r="F49" s="16">
        <f>_XLL.WEEKS(C49,H$1,1)</f>
        <v>15</v>
      </c>
    </row>
    <row r="50" spans="2:6" ht="14.25">
      <c r="B50" s="1">
        <v>20130907</v>
      </c>
      <c r="C50" s="14">
        <v>41524</v>
      </c>
      <c r="D50" s="1" t="s">
        <v>71</v>
      </c>
      <c r="E50" s="1"/>
      <c r="F50" s="16">
        <f>_XLL.WEEKS(C50,H$1,1)</f>
        <v>14</v>
      </c>
    </row>
    <row r="51" spans="2:6" ht="14.25">
      <c r="B51" s="1">
        <v>20130907</v>
      </c>
      <c r="C51" s="14">
        <v>41524</v>
      </c>
      <c r="D51" s="1" t="s">
        <v>72</v>
      </c>
      <c r="E51" s="1"/>
      <c r="F51" s="16">
        <f>_XLL.WEEKS(C51,H$1,1)</f>
        <v>14</v>
      </c>
    </row>
    <row r="52" spans="2:6" ht="14.25">
      <c r="B52" s="1">
        <v>20130907</v>
      </c>
      <c r="C52" s="14">
        <v>41524</v>
      </c>
      <c r="D52" s="1" t="s">
        <v>73</v>
      </c>
      <c r="E52" s="1"/>
      <c r="F52" s="16">
        <f>_XLL.WEEKS(C52,H$1,1)</f>
        <v>14</v>
      </c>
    </row>
    <row r="53" spans="2:6" ht="14.25">
      <c r="B53" s="1">
        <v>20130914</v>
      </c>
      <c r="C53" s="14">
        <v>41531</v>
      </c>
      <c r="D53" s="1" t="s">
        <v>74</v>
      </c>
      <c r="E53" s="1"/>
      <c r="F53" s="16">
        <f>_XLL.WEEKS(C53,H$1,1)</f>
        <v>13</v>
      </c>
    </row>
    <row r="54" spans="2:6" ht="14.25">
      <c r="B54" s="1">
        <v>20130914</v>
      </c>
      <c r="C54" s="14">
        <v>41531</v>
      </c>
      <c r="D54" s="1" t="s">
        <v>75</v>
      </c>
      <c r="E54" s="1"/>
      <c r="F54" s="16">
        <f>_XLL.WEEKS(C54,H$1,1)</f>
        <v>13</v>
      </c>
    </row>
    <row r="55" spans="2:6" ht="14.25">
      <c r="B55" s="1">
        <v>20130914</v>
      </c>
      <c r="C55" s="14">
        <v>41531</v>
      </c>
      <c r="D55" s="1" t="s">
        <v>76</v>
      </c>
      <c r="E55" s="1"/>
      <c r="F55" s="16">
        <f>_XLL.WEEKS(C55,H$1,1)</f>
        <v>13</v>
      </c>
    </row>
    <row r="56" spans="2:6" ht="14.25">
      <c r="B56" s="1">
        <v>20130921</v>
      </c>
      <c r="C56" s="14">
        <v>41538</v>
      </c>
      <c r="D56" s="1" t="s">
        <v>77</v>
      </c>
      <c r="E56" s="1"/>
      <c r="F56" s="16">
        <f>_XLL.WEEKS(C56,H$1,1)</f>
        <v>12</v>
      </c>
    </row>
    <row r="57" spans="2:6" ht="14.25">
      <c r="B57" s="1">
        <v>20130928</v>
      </c>
      <c r="C57" s="14">
        <v>41545</v>
      </c>
      <c r="D57" s="1" t="s">
        <v>78</v>
      </c>
      <c r="E57" s="1"/>
      <c r="F57" s="16">
        <f>_XLL.WEEKS(C57,H$1,1)</f>
        <v>11</v>
      </c>
    </row>
    <row r="58" spans="2:6" ht="14.25">
      <c r="B58" s="1">
        <v>20130928</v>
      </c>
      <c r="C58" s="14">
        <v>41545</v>
      </c>
      <c r="D58" s="1" t="s">
        <v>41</v>
      </c>
      <c r="E58" s="1"/>
      <c r="F58" s="16">
        <f>_XLL.WEEKS(C58,H$1,1)</f>
        <v>11</v>
      </c>
    </row>
    <row r="59" spans="2:6" ht="14.25">
      <c r="B59" s="1">
        <v>20131005</v>
      </c>
      <c r="C59" s="14">
        <v>41552</v>
      </c>
      <c r="D59" s="1" t="s">
        <v>79</v>
      </c>
      <c r="E59" s="1"/>
      <c r="F59" s="16">
        <f>_XLL.WEEKS(C59,H$1,1)</f>
        <v>10</v>
      </c>
    </row>
    <row r="60" spans="2:6" ht="14.25">
      <c r="B60" s="1">
        <v>20131026</v>
      </c>
      <c r="C60" s="14">
        <v>41573</v>
      </c>
      <c r="D60" s="1" t="s">
        <v>80</v>
      </c>
      <c r="E60" s="1"/>
      <c r="F60" s="16">
        <f>_XLL.WEEKS(C60,H$1,1)</f>
        <v>7</v>
      </c>
    </row>
    <row r="61" spans="2:6" ht="14.25">
      <c r="B61" s="1">
        <v>20131026</v>
      </c>
      <c r="C61" s="14">
        <v>41573</v>
      </c>
      <c r="D61" s="1" t="s">
        <v>81</v>
      </c>
      <c r="E61" s="1"/>
      <c r="F61" s="16">
        <f>_XLL.WEEKS(C61,H$1,1)</f>
        <v>7</v>
      </c>
    </row>
    <row r="62" spans="2:6" ht="14.25">
      <c r="B62" s="1">
        <v>20131026</v>
      </c>
      <c r="C62" s="14">
        <v>41573</v>
      </c>
      <c r="D62" s="1" t="s">
        <v>34</v>
      </c>
      <c r="E62" s="1"/>
      <c r="F62" s="16">
        <f>_XLL.WEEKS(C62,H$1,1)</f>
        <v>7</v>
      </c>
    </row>
    <row r="63" spans="2:6" ht="14.25">
      <c r="B63" s="1">
        <v>20131102</v>
      </c>
      <c r="C63" s="14">
        <v>41580</v>
      </c>
      <c r="D63" s="1" t="s">
        <v>82</v>
      </c>
      <c r="E63" s="1"/>
      <c r="F63" s="16">
        <f>_XLL.WEEKS(C63,H$1,1)</f>
        <v>6</v>
      </c>
    </row>
    <row r="64" spans="2:6" ht="14.25">
      <c r="B64" s="1">
        <v>20131109</v>
      </c>
      <c r="C64" s="14">
        <v>41587</v>
      </c>
      <c r="D64" s="1" t="s">
        <v>83</v>
      </c>
      <c r="E64" s="1"/>
      <c r="F64" s="16">
        <f>_XLL.WEEKS(C64,H$1,1)</f>
        <v>5</v>
      </c>
    </row>
    <row r="65" spans="2:6" ht="14.25">
      <c r="B65" s="1">
        <v>20131109</v>
      </c>
      <c r="C65" s="14">
        <v>41587</v>
      </c>
      <c r="D65" s="1" t="s">
        <v>84</v>
      </c>
      <c r="E65" s="1"/>
      <c r="F65" s="16">
        <f>_XLL.WEEKS(C65,H$1,1)</f>
        <v>5</v>
      </c>
    </row>
    <row r="66" spans="2:6" ht="14.25">
      <c r="B66" s="1">
        <v>20131116</v>
      </c>
      <c r="C66" s="14">
        <v>41594</v>
      </c>
      <c r="D66" s="1" t="s">
        <v>85</v>
      </c>
      <c r="E66" s="1"/>
      <c r="F66" s="16">
        <f>_XLL.WEEKS(C66,H$1,1)</f>
        <v>4</v>
      </c>
    </row>
    <row r="67" spans="2:6" ht="14.25">
      <c r="B67" s="1">
        <v>20131116</v>
      </c>
      <c r="C67" s="14">
        <v>41594</v>
      </c>
      <c r="D67" s="1" t="s">
        <v>86</v>
      </c>
      <c r="E67" s="1"/>
      <c r="F67" s="16">
        <f>_XLL.WEEKS(C67,H$1,1)</f>
        <v>4</v>
      </c>
    </row>
    <row r="68" spans="2:6" ht="14.25">
      <c r="B68" s="1">
        <v>20131116</v>
      </c>
      <c r="C68" s="14">
        <v>41594</v>
      </c>
      <c r="D68" s="1" t="s">
        <v>87</v>
      </c>
      <c r="E68" s="1"/>
      <c r="F68" s="16">
        <f>_XLL.WEEKS(C68,H$1,1)</f>
        <v>4</v>
      </c>
    </row>
    <row r="69" spans="2:6" ht="14.25">
      <c r="B69" s="1">
        <v>20131116</v>
      </c>
      <c r="C69" s="14">
        <v>41594</v>
      </c>
      <c r="D69" s="1" t="s">
        <v>48</v>
      </c>
      <c r="E69" s="1"/>
      <c r="F69" s="16">
        <f>_XLL.WEEKS(C69,H$1,1)</f>
        <v>4</v>
      </c>
    </row>
    <row r="70" spans="2:6" ht="14.25">
      <c r="B70" s="1">
        <v>20131123</v>
      </c>
      <c r="C70" s="14">
        <v>41601</v>
      </c>
      <c r="D70" s="1" t="s">
        <v>88</v>
      </c>
      <c r="E70" s="1"/>
      <c r="F70" s="16">
        <f>_XLL.WEEKS(C70,H$1,1)</f>
        <v>3</v>
      </c>
    </row>
    <row r="71" spans="2:6" ht="14.25">
      <c r="B71" s="1">
        <v>20131123</v>
      </c>
      <c r="C71" s="14">
        <v>41601</v>
      </c>
      <c r="D71" s="1" t="s">
        <v>89</v>
      </c>
      <c r="E71" s="1"/>
      <c r="F71" s="16">
        <f>_XLL.WEEKS(C71,H$1,1)</f>
        <v>3</v>
      </c>
    </row>
    <row r="72" ht="14.25">
      <c r="F72" s="22"/>
    </row>
    <row r="73" ht="7.5" customHeight="1">
      <c r="F73" s="22"/>
    </row>
    <row r="74" ht="14.25">
      <c r="A74" s="21" t="s">
        <v>90</v>
      </c>
    </row>
    <row r="75" spans="2:3" ht="14.25">
      <c r="B75" s="1" t="s">
        <v>91</v>
      </c>
      <c r="C75" t="s">
        <v>92</v>
      </c>
    </row>
  </sheetData>
  <sheetProtection selectLockedCells="1" selectUnlockedCells="1"/>
  <mergeCells count="8">
    <mergeCell ref="A1:D1"/>
    <mergeCell ref="F1:G1"/>
    <mergeCell ref="A2:I2"/>
    <mergeCell ref="A3:G3"/>
    <mergeCell ref="A4:G4"/>
    <mergeCell ref="A5:K5"/>
    <mergeCell ref="G6:K6"/>
    <mergeCell ref="M6:S6"/>
  </mergeCells>
  <printOptions gridLines="1"/>
  <pageMargins left="0.37083333333333335" right="0.44375" top="0.8222222222222222" bottom="0.6423611111111112" header="0.3902777777777778" footer="0.3770833333333333"/>
  <pageSetup firstPageNumber="1" useFirstPageNumber="1" fitToHeight="2" fitToWidth="1" horizontalDpi="300" verticalDpi="300" orientation="landscape" paperSize="9"/>
  <headerFooter alignWithMargins="0">
    <oddHeader>&amp;C&amp;"Arial,Bold"&amp;12A $100k Hypothetical Portfolio
Stock selection - how to do it?</oddHeader>
    <oddFooter>&amp;L&amp;"Times New Roman,Regular"&amp;12rbb:...&amp;F&amp;C&amp;"Times New Roman,Regular"&amp;12Page &amp;P of &amp;N&amp;R&amp;"Times New Roman,Regular"&amp;12Printed: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to determine the entry and exit strategy?</dc:title>
  <dc:subject>$100k portfolio</dc:subject>
  <dc:creator>Robert Brain</dc:creator>
  <cp:keywords/>
  <dc:description>This is a list of stocks from Robert's Weekly Watch List.
BullCharts scan criteria, and selection of stocks for this particular list can be shared.
Prepared: Robert Brain</dc:description>
  <cp:lastModifiedBy>Robert Brain</cp:lastModifiedBy>
  <dcterms:created xsi:type="dcterms:W3CDTF">2013-12-07T22:44:48Z</dcterms:created>
  <dcterms:modified xsi:type="dcterms:W3CDTF">2013-12-15T00:04:54Z</dcterms:modified>
  <cp:category/>
  <cp:version/>
  <cp:contentType/>
  <cp:contentStatus/>
  <cp:revision>78</cp:revision>
</cp:coreProperties>
</file>